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შესრულება\დამტკ-დაზ\"/>
    </mc:Choice>
  </mc:AlternateContent>
  <bookViews>
    <workbookView xWindow="735" yWindow="285" windowWidth="16215" windowHeight="12150"/>
  </bookViews>
  <sheets>
    <sheet name="ლარებში" sheetId="27" r:id="rId1"/>
  </sheets>
  <definedNames>
    <definedName name="_xlnm._FilterDatabase" localSheetId="0" hidden="1">ლარებში!$A$5:$H$47</definedName>
    <definedName name="DATA1" localSheetId="0">#REF!</definedName>
    <definedName name="DATA1">#REF!</definedName>
    <definedName name="_xlnm.Print_Area" localSheetId="0">ლარებში!$B$2:$I$47</definedName>
    <definedName name="_xlnm.Print_Titles" localSheetId="0">ლარებში!$5:$5</definedName>
  </definedNames>
  <calcPr calcId="162913"/>
</workbook>
</file>

<file path=xl/calcChain.xml><?xml version="1.0" encoding="utf-8"?>
<calcChain xmlns="http://schemas.openxmlformats.org/spreadsheetml/2006/main">
  <c r="E17" i="27" l="1"/>
  <c r="E9" i="27"/>
  <c r="F8" i="27"/>
  <c r="G8" i="27"/>
  <c r="F9" i="27"/>
  <c r="G9" i="27"/>
  <c r="F13" i="27"/>
  <c r="G13" i="27"/>
  <c r="F15" i="27"/>
  <c r="G15" i="27"/>
  <c r="A22" i="27" l="1"/>
  <c r="A23" i="27"/>
  <c r="A24" i="27"/>
  <c r="A25" i="27"/>
  <c r="A26" i="27"/>
  <c r="A27" i="27"/>
  <c r="A29" i="27"/>
  <c r="A30" i="27"/>
  <c r="A31" i="27"/>
  <c r="A32" i="27"/>
  <c r="A33" i="27"/>
  <c r="A36" i="27"/>
  <c r="A37" i="27"/>
  <c r="A38" i="27"/>
  <c r="A39" i="27"/>
  <c r="A40" i="27"/>
  <c r="A41" i="27"/>
  <c r="A43" i="27"/>
  <c r="A44" i="27"/>
  <c r="A45" i="27"/>
  <c r="A46" i="27"/>
  <c r="A47" i="27"/>
  <c r="F42" i="27"/>
  <c r="E42" i="27"/>
  <c r="D42" i="27"/>
  <c r="F28" i="27"/>
  <c r="E28" i="27"/>
  <c r="D28" i="27"/>
  <c r="F19" i="27"/>
  <c r="E19" i="27"/>
  <c r="D19" i="27"/>
  <c r="F18" i="27"/>
  <c r="E18" i="27"/>
  <c r="D18" i="27"/>
  <c r="F17" i="27"/>
  <c r="D17" i="27"/>
  <c r="F16" i="27"/>
  <c r="E16" i="27"/>
  <c r="D16" i="27"/>
  <c r="E15" i="27"/>
  <c r="D15" i="27"/>
  <c r="E13" i="27"/>
  <c r="D13" i="27"/>
  <c r="F12" i="27"/>
  <c r="E12" i="27"/>
  <c r="D12" i="27"/>
  <c r="F11" i="27"/>
  <c r="E11" i="27"/>
  <c r="D11" i="27"/>
  <c r="F10" i="27"/>
  <c r="E10" i="27"/>
  <c r="D10" i="27"/>
  <c r="D9" i="27"/>
  <c r="E8" i="27"/>
  <c r="D8" i="27"/>
  <c r="E21" i="27" l="1"/>
  <c r="E20" i="27" s="1"/>
  <c r="E35" i="27"/>
  <c r="F35" i="27"/>
  <c r="F34" i="27" s="1"/>
  <c r="F21" i="27"/>
  <c r="F20" i="27" s="1"/>
  <c r="F14" i="27"/>
  <c r="D14" i="27"/>
  <c r="D35" i="27"/>
  <c r="E14" i="27"/>
  <c r="D21" i="27"/>
  <c r="E7" i="27" l="1"/>
  <c r="F7" i="27"/>
  <c r="E34" i="27"/>
  <c r="E6" i="27" s="1"/>
  <c r="F6" i="27"/>
  <c r="D34" i="27"/>
  <c r="D7" i="27"/>
  <c r="D20" i="27"/>
  <c r="D6" i="27" l="1"/>
  <c r="G28" i="27" l="1"/>
  <c r="A9" i="27"/>
  <c r="G10" i="27"/>
  <c r="G11" i="27"/>
  <c r="G12" i="27"/>
  <c r="A15" i="27"/>
  <c r="G16" i="27"/>
  <c r="G17" i="27"/>
  <c r="G18" i="27"/>
  <c r="G19" i="27"/>
  <c r="A11" i="27" l="1"/>
  <c r="A42" i="27"/>
  <c r="A19" i="27"/>
  <c r="A10" i="27"/>
  <c r="A18" i="27"/>
  <c r="A13" i="27"/>
  <c r="A17" i="27"/>
  <c r="A12" i="27"/>
  <c r="A8" i="27"/>
  <c r="A16" i="27"/>
  <c r="G21" i="27"/>
  <c r="A28" i="27"/>
  <c r="G14" i="27"/>
  <c r="G35" i="27"/>
  <c r="A21" i="27" l="1"/>
  <c r="G20" i="27"/>
  <c r="G7" i="27"/>
  <c r="G34" i="27"/>
  <c r="A35" i="27"/>
  <c r="A14" i="27"/>
  <c r="A20" i="27" l="1"/>
  <c r="A34" i="27"/>
  <c r="A7" i="27"/>
  <c r="G6" i="27"/>
  <c r="A6" i="27" l="1"/>
</calcChain>
</file>

<file path=xl/sharedStrings.xml><?xml version="1.0" encoding="utf-8"?>
<sst xmlns="http://schemas.openxmlformats.org/spreadsheetml/2006/main" count="89" uniqueCount="29">
  <si>
    <t>დასახელება</t>
  </si>
  <si>
    <t/>
  </si>
  <si>
    <t>პროგრამული კოდი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</si>
  <si>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</si>
  <si>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</si>
  <si>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</si>
  <si>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</si>
  <si>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</si>
  <si>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</si>
  <si>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</si>
  <si>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</si>
  <si>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</si>
  <si>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</si>
  <si>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</si>
  <si>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სამკურნალო საშუალებების ხარისხის სახელმწიფო კონტროლი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</si>
  <si>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</si>
  <si>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</si>
  <si>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27 01 02 03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</si>
  <si>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</si>
  <si>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</si>
  <si>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</si>
  <si>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დამტკიცებული (საბიუჯეტო)</t>
  </si>
  <si>
    <t>დაზუსტებული (საბიუჯეტო)</t>
  </si>
  <si>
    <t>2019 წელი</t>
  </si>
  <si>
    <t>მათ შორის
 I-II კვარტლის დაზუსტებული (საბიუჯეტო)</t>
  </si>
  <si>
    <t>განმახორციელებელი</t>
  </si>
  <si>
    <t>წამლის სააგენტო</t>
  </si>
  <si>
    <t>საკასო 
09.07.2019-ის მდგომარეობით (საბიუჯეტო)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</si>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</sst>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8"/>
      <color theme="1"/>
      <name val="Arial"/>
      <family val="2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0"/>
      <color theme="1" tint="0.14999847407452621"/>
      <name val="Calibri"/>
      <family val="2"/>
      <scheme val="minor"/>
    </font>
    <font>
      <b/>
      <sz val="10"/>
      <color theme="1" tint="0.1499984740745262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3"/>
      <color theme="1"/>
      <name val="Sylfaen"/>
      <family val="1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25">
    <xf numFmtId="0" fontId="0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left" vertical="center" wrapText="1" indent="2"/>
    </xf>
    <xf numFmtId="164" fontId="15" fillId="0" borderId="2" xfId="1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 indent="2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164" fontId="18" fillId="0" borderId="2" xfId="1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 indent="2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164" fontId="20" fillId="0" borderId="2" xfId="1" applyNumberFormat="1" applyFont="1" applyFill="1" applyBorder="1" applyAlignment="1">
      <alignment vertical="center" wrapText="1"/>
    </xf>
    <xf numFmtId="164" fontId="14" fillId="4" borderId="2" xfId="1" applyNumberFormat="1" applyFont="1" applyFill="1" applyBorder="1" applyAlignment="1" applyProtection="1">
      <alignment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47"/>
  <sheetViews>
    <sheetView showGridLines="0" tabSelected="1" view="pageBreakPreview" zoomScale="80" zoomScaleNormal="100" zoomScaleSheetLayoutView="8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P5" sqref="P5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5" width="23.42578125" style="4" customWidth="1"/>
    <col min="6" max="6" width="22.42578125" style="4" hidden="1" customWidth="1"/>
    <col min="7" max="7" width="24.5703125" style="4" customWidth="1"/>
    <col min="8" max="8" width="11.85546875" style="4" customWidth="1"/>
    <col min="9" max="16384" width="8.85546875" style="4"/>
  </cols>
  <sheetData>
    <row r="1" spans="1:8" ht="31.5" customHeight="1" x14ac:dyDescent="0.25">
      <c r="A1" s="1"/>
      <c r="B1" s="2"/>
      <c r="C1" s="3"/>
      <c r="D1" s="3"/>
      <c r="E1" s="3"/>
      <c r="F1" s="3"/>
    </row>
    <row r="2" spans="1:8" ht="53.25" customHeight="1" x14ac:dyDescent="0.25">
      <c r="A2" s="1"/>
      <c r="B2" s="24" t="s">
        <v>28</v>
      </c>
      <c r="C2" s="24"/>
      <c r="D2" s="24"/>
      <c r="E2" s="24"/>
      <c r="F2" s="24"/>
      <c r="G2" s="24"/>
    </row>
    <row r="3" spans="1:8" ht="4.5" customHeight="1" x14ac:dyDescent="0.25">
      <c r="A3" s="1"/>
      <c r="B3" s="21"/>
      <c r="C3" s="21"/>
      <c r="D3" s="21"/>
      <c r="E3" s="21"/>
      <c r="F3" s="21"/>
      <c r="G3" s="21"/>
    </row>
    <row r="4" spans="1:8" ht="30" customHeight="1" x14ac:dyDescent="0.25">
      <c r="A4" s="1"/>
      <c r="B4" s="22" t="s">
        <v>2</v>
      </c>
      <c r="C4" s="23" t="s">
        <v>0</v>
      </c>
      <c r="D4" s="23" t="s">
        <v>23</v>
      </c>
      <c r="E4" s="23"/>
      <c r="F4" s="23"/>
      <c r="G4" s="23"/>
    </row>
    <row r="5" spans="1:8" ht="96" customHeight="1" x14ac:dyDescent="0.25">
      <c r="A5" s="1"/>
      <c r="B5" s="22"/>
      <c r="C5" s="23"/>
      <c r="D5" s="20" t="s">
        <v>21</v>
      </c>
      <c r="E5" s="20" t="s">
        <v>22</v>
      </c>
      <c r="F5" s="20" t="s">
        <v>24</v>
      </c>
      <c r="G5" s="20" t="s">
        <v>27</v>
      </c>
      <c r="H5" s="4" t="s">
        <v>25</v>
      </c>
    </row>
    <row r="6" spans="1:8" ht="36" x14ac:dyDescent="0.25">
      <c r="A6" s="5" t="str">
        <f t="shared" ref="A6:A47" si="0">IF((D6+E6+F6+G6)&gt;0,"a","b")</f>
        <v>a</v>
      </c>
      <c r="B6" s="15" t="s">
        <v>17</v>
      </c>
      <c r="C6" s="16" t="s">
        <v>14</v>
      </c>
      <c r="D6" s="19">
        <f t="shared" ref="D6:F6" si="1">D20+D34</f>
        <v>1215000</v>
      </c>
      <c r="E6" s="19">
        <f t="shared" si="1"/>
        <v>1215000</v>
      </c>
      <c r="F6" s="19">
        <f t="shared" si="1"/>
        <v>583600</v>
      </c>
      <c r="G6" s="19">
        <f>G20+G34</f>
        <v>548615.30000000005</v>
      </c>
    </row>
    <row r="7" spans="1:8" ht="18" x14ac:dyDescent="0.25">
      <c r="A7" s="5" t="str">
        <f t="shared" si="0"/>
        <v>a</v>
      </c>
      <c r="B7" s="17" t="s">
        <v>1</v>
      </c>
      <c r="C7" s="10" t="s">
        <v>3</v>
      </c>
      <c r="D7" s="9">
        <f t="shared" ref="D7:F7" si="2">D21+D35</f>
        <v>1215000</v>
      </c>
      <c r="E7" s="9">
        <f t="shared" si="2"/>
        <v>1213600</v>
      </c>
      <c r="F7" s="9">
        <f t="shared" si="2"/>
        <v>582200</v>
      </c>
      <c r="G7" s="9">
        <f t="shared" ref="G7:G19" si="3">G21+G35</f>
        <v>548615.30000000005</v>
      </c>
    </row>
    <row r="8" spans="1:8" ht="18" x14ac:dyDescent="0.25">
      <c r="A8" s="5" t="str">
        <f t="shared" si="0"/>
        <v>a</v>
      </c>
      <c r="B8" s="7" t="s">
        <v>1</v>
      </c>
      <c r="C8" s="8" t="s">
        <v>4</v>
      </c>
      <c r="D8" s="18">
        <f t="shared" ref="D8:F8" si="4">D22+D36</f>
        <v>645000</v>
      </c>
      <c r="E8" s="18">
        <f t="shared" si="4"/>
        <v>639000</v>
      </c>
      <c r="F8" s="18">
        <f t="shared" si="4"/>
        <v>317600</v>
      </c>
      <c r="G8" s="18">
        <f t="shared" si="3"/>
        <v>327898</v>
      </c>
    </row>
    <row r="9" spans="1:8" ht="18" x14ac:dyDescent="0.25">
      <c r="A9" s="5" t="str">
        <f t="shared" si="0"/>
        <v>a</v>
      </c>
      <c r="B9" s="7" t="s">
        <v>1</v>
      </c>
      <c r="C9" s="8" t="s">
        <v>5</v>
      </c>
      <c r="D9" s="18">
        <f t="shared" ref="D9:F9" si="5">D23+D37</f>
        <v>563000</v>
      </c>
      <c r="E9" s="18">
        <f t="shared" si="5"/>
        <v>552100</v>
      </c>
      <c r="F9" s="18">
        <f t="shared" si="5"/>
        <v>251100</v>
      </c>
      <c r="G9" s="18">
        <f t="shared" si="3"/>
        <v>208960</v>
      </c>
    </row>
    <row r="10" spans="1:8" ht="18" hidden="1" x14ac:dyDescent="0.25">
      <c r="A10" s="5" t="str">
        <f t="shared" si="0"/>
        <v>b</v>
      </c>
      <c r="B10" s="7" t="s">
        <v>1</v>
      </c>
      <c r="C10" s="8" t="s">
        <v>6</v>
      </c>
      <c r="D10" s="18">
        <f t="shared" ref="D10:F10" si="6">D24+D38</f>
        <v>0</v>
      </c>
      <c r="E10" s="18">
        <f t="shared" si="6"/>
        <v>0</v>
      </c>
      <c r="F10" s="18">
        <f t="shared" si="6"/>
        <v>0</v>
      </c>
      <c r="G10" s="18">
        <f t="shared" si="3"/>
        <v>0</v>
      </c>
    </row>
    <row r="11" spans="1:8" ht="18" hidden="1" x14ac:dyDescent="0.25">
      <c r="A11" s="5" t="str">
        <f t="shared" si="0"/>
        <v>b</v>
      </c>
      <c r="B11" s="7" t="s">
        <v>1</v>
      </c>
      <c r="C11" s="11" t="s">
        <v>7</v>
      </c>
      <c r="D11" s="18">
        <f t="shared" ref="D11:F11" si="7">D25+D39</f>
        <v>0</v>
      </c>
      <c r="E11" s="18">
        <f t="shared" si="7"/>
        <v>0</v>
      </c>
      <c r="F11" s="18">
        <f t="shared" si="7"/>
        <v>0</v>
      </c>
      <c r="G11" s="18">
        <f t="shared" si="3"/>
        <v>0</v>
      </c>
    </row>
    <row r="12" spans="1:8" ht="18" hidden="1" x14ac:dyDescent="0.25">
      <c r="A12" s="5" t="str">
        <f t="shared" si="0"/>
        <v>b</v>
      </c>
      <c r="B12" s="7" t="s">
        <v>1</v>
      </c>
      <c r="C12" s="11" t="s">
        <v>8</v>
      </c>
      <c r="D12" s="18">
        <f t="shared" ref="D12:F12" si="8">D26+D40</f>
        <v>0</v>
      </c>
      <c r="E12" s="18">
        <f t="shared" si="8"/>
        <v>0</v>
      </c>
      <c r="F12" s="18">
        <f t="shared" si="8"/>
        <v>0</v>
      </c>
      <c r="G12" s="18">
        <f t="shared" si="3"/>
        <v>0</v>
      </c>
    </row>
    <row r="13" spans="1:8" ht="18" x14ac:dyDescent="0.25">
      <c r="A13" s="5" t="str">
        <f t="shared" si="0"/>
        <v>a</v>
      </c>
      <c r="B13" s="7" t="s">
        <v>1</v>
      </c>
      <c r="C13" s="11" t="s">
        <v>9</v>
      </c>
      <c r="D13" s="18">
        <f t="shared" ref="D13:F13" si="9">D27+D41</f>
        <v>0</v>
      </c>
      <c r="E13" s="18">
        <f t="shared" si="9"/>
        <v>15000</v>
      </c>
      <c r="F13" s="18">
        <f t="shared" si="9"/>
        <v>8000</v>
      </c>
      <c r="G13" s="18">
        <f t="shared" si="3"/>
        <v>11074</v>
      </c>
    </row>
    <row r="14" spans="1:8" ht="18" x14ac:dyDescent="0.25">
      <c r="A14" s="5" t="str">
        <f t="shared" si="0"/>
        <v>a</v>
      </c>
      <c r="B14" s="7" t="s">
        <v>1</v>
      </c>
      <c r="C14" s="11" t="s">
        <v>10</v>
      </c>
      <c r="D14" s="18">
        <f t="shared" ref="D14:F14" si="10">D28+D42</f>
        <v>7000</v>
      </c>
      <c r="E14" s="18">
        <f t="shared" si="10"/>
        <v>7500</v>
      </c>
      <c r="F14" s="18">
        <f t="shared" si="10"/>
        <v>5500</v>
      </c>
      <c r="G14" s="18">
        <f t="shared" si="3"/>
        <v>683.3</v>
      </c>
    </row>
    <row r="15" spans="1:8" ht="30" x14ac:dyDescent="0.25">
      <c r="A15" s="5" t="str">
        <f t="shared" si="0"/>
        <v>a</v>
      </c>
      <c r="B15" s="12"/>
      <c r="C15" s="14" t="s">
        <v>15</v>
      </c>
      <c r="D15" s="13">
        <f t="shared" ref="D15:F15" si="11">D29+D43</f>
        <v>7000</v>
      </c>
      <c r="E15" s="13">
        <f t="shared" si="11"/>
        <v>7500</v>
      </c>
      <c r="F15" s="13">
        <f t="shared" si="11"/>
        <v>5500</v>
      </c>
      <c r="G15" s="13">
        <f t="shared" si="3"/>
        <v>183.3</v>
      </c>
    </row>
    <row r="16" spans="1:8" ht="30" hidden="1" x14ac:dyDescent="0.25">
      <c r="A16" s="5" t="str">
        <f t="shared" si="0"/>
        <v>b</v>
      </c>
      <c r="B16" s="12"/>
      <c r="C16" s="14" t="s">
        <v>16</v>
      </c>
      <c r="D16" s="13">
        <f t="shared" ref="D16:F16" si="12">D30+D44</f>
        <v>0</v>
      </c>
      <c r="E16" s="13">
        <f t="shared" si="12"/>
        <v>0</v>
      </c>
      <c r="F16" s="13">
        <f t="shared" si="12"/>
        <v>0</v>
      </c>
      <c r="G16" s="13">
        <f t="shared" si="3"/>
        <v>0</v>
      </c>
    </row>
    <row r="17" spans="1:8" ht="18" x14ac:dyDescent="0.25">
      <c r="A17" s="5" t="str">
        <f t="shared" si="0"/>
        <v>a</v>
      </c>
      <c r="B17" s="7" t="s">
        <v>1</v>
      </c>
      <c r="C17" s="10" t="s">
        <v>11</v>
      </c>
      <c r="D17" s="9">
        <f t="shared" ref="D17:F17" si="13">D31+D45</f>
        <v>0</v>
      </c>
      <c r="E17" s="9">
        <f t="shared" si="13"/>
        <v>1400</v>
      </c>
      <c r="F17" s="9">
        <f t="shared" si="13"/>
        <v>1400</v>
      </c>
      <c r="G17" s="9">
        <f t="shared" si="3"/>
        <v>0</v>
      </c>
    </row>
    <row r="18" spans="1:8" ht="18" hidden="1" x14ac:dyDescent="0.25">
      <c r="A18" s="5" t="str">
        <f t="shared" si="0"/>
        <v>b</v>
      </c>
      <c r="B18" s="7" t="s">
        <v>1</v>
      </c>
      <c r="C18" s="10" t="s">
        <v>12</v>
      </c>
      <c r="D18" s="9">
        <f t="shared" ref="D18:F18" si="14">D32+D46</f>
        <v>0</v>
      </c>
      <c r="E18" s="9">
        <f t="shared" si="14"/>
        <v>0</v>
      </c>
      <c r="F18" s="9">
        <f t="shared" si="14"/>
        <v>0</v>
      </c>
      <c r="G18" s="9">
        <f t="shared" si="3"/>
        <v>0</v>
      </c>
    </row>
    <row r="19" spans="1:8" ht="18" hidden="1" x14ac:dyDescent="0.25">
      <c r="A19" s="5" t="str">
        <f t="shared" si="0"/>
        <v>b</v>
      </c>
      <c r="B19" s="7" t="s">
        <v>1</v>
      </c>
      <c r="C19" s="10" t="s">
        <v>13</v>
      </c>
      <c r="D19" s="9">
        <f t="shared" ref="D19:F19" si="15">D33+D47</f>
        <v>0</v>
      </c>
      <c r="E19" s="9">
        <f t="shared" si="15"/>
        <v>0</v>
      </c>
      <c r="F19" s="9">
        <f t="shared" si="15"/>
        <v>0</v>
      </c>
      <c r="G19" s="9">
        <f t="shared" si="3"/>
        <v>0</v>
      </c>
    </row>
    <row r="20" spans="1:8" ht="36" x14ac:dyDescent="0.25">
      <c r="A20" s="5" t="str">
        <f t="shared" si="0"/>
        <v>a</v>
      </c>
      <c r="B20" s="15" t="s">
        <v>18</v>
      </c>
      <c r="C20" s="16" t="s">
        <v>19</v>
      </c>
      <c r="D20" s="19">
        <f t="shared" ref="D20:F20" si="16">D21+D31+D32+D33</f>
        <v>1065000</v>
      </c>
      <c r="E20" s="19">
        <f t="shared" si="16"/>
        <v>1065000</v>
      </c>
      <c r="F20" s="19">
        <f t="shared" si="16"/>
        <v>532600</v>
      </c>
      <c r="G20" s="19">
        <f>G21+G31+G32+G33</f>
        <v>548115.30000000005</v>
      </c>
      <c r="H20" s="4" t="s">
        <v>26</v>
      </c>
    </row>
    <row r="21" spans="1:8" ht="18" x14ac:dyDescent="0.25">
      <c r="A21" s="5" t="str">
        <f t="shared" si="0"/>
        <v>a</v>
      </c>
      <c r="B21" s="17" t="s">
        <v>1</v>
      </c>
      <c r="C21" s="10" t="s">
        <v>3</v>
      </c>
      <c r="D21" s="9">
        <f t="shared" ref="D21:F21" si="17">D22+D23+D24+D25+D26+D27+D28</f>
        <v>1065000</v>
      </c>
      <c r="E21" s="9">
        <f t="shared" si="17"/>
        <v>1063600</v>
      </c>
      <c r="F21" s="9">
        <f t="shared" si="17"/>
        <v>531200</v>
      </c>
      <c r="G21" s="9">
        <f>G22+G23+G24+G25+G26+G27+G28</f>
        <v>548115.30000000005</v>
      </c>
    </row>
    <row r="22" spans="1:8" ht="18" x14ac:dyDescent="0.25">
      <c r="A22" s="5" t="str">
        <f t="shared" si="0"/>
        <v>a</v>
      </c>
      <c r="B22" s="7" t="s">
        <v>1</v>
      </c>
      <c r="C22" s="8" t="s">
        <v>4</v>
      </c>
      <c r="D22" s="18">
        <v>645000</v>
      </c>
      <c r="E22" s="18">
        <v>639000</v>
      </c>
      <c r="F22" s="18">
        <v>317600</v>
      </c>
      <c r="G22" s="18">
        <v>327898</v>
      </c>
    </row>
    <row r="23" spans="1:8" ht="18" x14ac:dyDescent="0.25">
      <c r="A23" s="5" t="str">
        <f t="shared" si="0"/>
        <v>a</v>
      </c>
      <c r="B23" s="7" t="s">
        <v>1</v>
      </c>
      <c r="C23" s="8" t="s">
        <v>5</v>
      </c>
      <c r="D23" s="18">
        <v>420000</v>
      </c>
      <c r="E23" s="18">
        <v>409100</v>
      </c>
      <c r="F23" s="18">
        <v>205100</v>
      </c>
      <c r="G23" s="18">
        <v>208960</v>
      </c>
    </row>
    <row r="24" spans="1:8" ht="18" hidden="1" x14ac:dyDescent="0.25">
      <c r="A24" s="5" t="str">
        <f t="shared" si="0"/>
        <v>b</v>
      </c>
      <c r="B24" s="7" t="s">
        <v>1</v>
      </c>
      <c r="C24" s="8" t="s">
        <v>6</v>
      </c>
      <c r="D24" s="18">
        <v>0</v>
      </c>
      <c r="E24" s="18">
        <v>0</v>
      </c>
      <c r="F24" s="18">
        <v>0</v>
      </c>
      <c r="G24" s="18"/>
    </row>
    <row r="25" spans="1:8" ht="18" hidden="1" x14ac:dyDescent="0.25">
      <c r="A25" s="5" t="str">
        <f t="shared" si="0"/>
        <v>b</v>
      </c>
      <c r="B25" s="7" t="s">
        <v>1</v>
      </c>
      <c r="C25" s="11" t="s">
        <v>7</v>
      </c>
      <c r="D25" s="18">
        <v>0</v>
      </c>
      <c r="E25" s="18">
        <v>0</v>
      </c>
      <c r="F25" s="18">
        <v>0</v>
      </c>
      <c r="G25" s="18"/>
    </row>
    <row r="26" spans="1:8" ht="18" hidden="1" x14ac:dyDescent="0.25">
      <c r="A26" s="5" t="str">
        <f t="shared" si="0"/>
        <v>b</v>
      </c>
      <c r="B26" s="7" t="s">
        <v>1</v>
      </c>
      <c r="C26" s="11" t="s">
        <v>8</v>
      </c>
      <c r="D26" s="18">
        <v>0</v>
      </c>
      <c r="E26" s="18">
        <v>0</v>
      </c>
      <c r="F26" s="18">
        <v>0</v>
      </c>
      <c r="G26" s="18"/>
    </row>
    <row r="27" spans="1:8" ht="18" x14ac:dyDescent="0.25">
      <c r="A27" s="5" t="str">
        <f t="shared" si="0"/>
        <v>a</v>
      </c>
      <c r="B27" s="7" t="s">
        <v>1</v>
      </c>
      <c r="C27" s="11" t="s">
        <v>9</v>
      </c>
      <c r="D27" s="18">
        <v>0</v>
      </c>
      <c r="E27" s="18">
        <v>15000</v>
      </c>
      <c r="F27" s="18">
        <v>8000</v>
      </c>
      <c r="G27" s="18">
        <v>11074</v>
      </c>
    </row>
    <row r="28" spans="1:8" ht="18" x14ac:dyDescent="0.25">
      <c r="A28" s="5" t="str">
        <f t="shared" si="0"/>
        <v>a</v>
      </c>
      <c r="B28" s="7" t="s">
        <v>1</v>
      </c>
      <c r="C28" s="11" t="s">
        <v>10</v>
      </c>
      <c r="D28" s="18">
        <f t="shared" ref="D28:F28" si="18">D29+D30</f>
        <v>0</v>
      </c>
      <c r="E28" s="18">
        <f t="shared" si="18"/>
        <v>500</v>
      </c>
      <c r="F28" s="18">
        <f t="shared" si="18"/>
        <v>500</v>
      </c>
      <c r="G28" s="18">
        <f>G29+G30</f>
        <v>183.3</v>
      </c>
    </row>
    <row r="29" spans="1:8" ht="30" x14ac:dyDescent="0.25">
      <c r="A29" s="5" t="str">
        <f t="shared" si="0"/>
        <v>a</v>
      </c>
      <c r="B29" s="12"/>
      <c r="C29" s="14" t="s">
        <v>15</v>
      </c>
      <c r="D29" s="13">
        <v>0</v>
      </c>
      <c r="E29" s="13">
        <v>500</v>
      </c>
      <c r="F29" s="13">
        <v>500</v>
      </c>
      <c r="G29" s="13">
        <v>183.3</v>
      </c>
    </row>
    <row r="30" spans="1:8" ht="30" hidden="1" x14ac:dyDescent="0.25">
      <c r="A30" s="5" t="str">
        <f t="shared" si="0"/>
        <v>b</v>
      </c>
      <c r="B30" s="12"/>
      <c r="C30" s="14" t="s">
        <v>16</v>
      </c>
      <c r="D30" s="13">
        <v>0</v>
      </c>
      <c r="E30" s="13">
        <v>0</v>
      </c>
      <c r="F30" s="13">
        <v>0</v>
      </c>
      <c r="G30" s="13"/>
    </row>
    <row r="31" spans="1:8" ht="18" x14ac:dyDescent="0.25">
      <c r="A31" s="5" t="str">
        <f t="shared" si="0"/>
        <v>a</v>
      </c>
      <c r="B31" s="7" t="s">
        <v>1</v>
      </c>
      <c r="C31" s="10" t="s">
        <v>11</v>
      </c>
      <c r="D31" s="9">
        <v>0</v>
      </c>
      <c r="E31" s="9">
        <v>1400</v>
      </c>
      <c r="F31" s="9">
        <v>1400</v>
      </c>
      <c r="G31" s="9"/>
    </row>
    <row r="32" spans="1:8" ht="18" hidden="1" x14ac:dyDescent="0.25">
      <c r="A32" s="5" t="str">
        <f t="shared" si="0"/>
        <v>b</v>
      </c>
      <c r="B32" s="7" t="s">
        <v>1</v>
      </c>
      <c r="C32" s="10" t="s">
        <v>12</v>
      </c>
      <c r="D32" s="9">
        <v>0</v>
      </c>
      <c r="E32" s="9">
        <v>0</v>
      </c>
      <c r="F32" s="9">
        <v>0</v>
      </c>
      <c r="G32" s="9"/>
    </row>
    <row r="33" spans="1:8" ht="18" hidden="1" x14ac:dyDescent="0.25">
      <c r="A33" s="5" t="str">
        <f t="shared" si="0"/>
        <v>b</v>
      </c>
      <c r="B33" s="7" t="s">
        <v>1</v>
      </c>
      <c r="C33" s="10" t="s">
        <v>13</v>
      </c>
      <c r="D33" s="9">
        <v>0</v>
      </c>
      <c r="E33" s="9">
        <v>0</v>
      </c>
      <c r="F33" s="9">
        <v>0</v>
      </c>
      <c r="G33" s="9"/>
    </row>
    <row r="34" spans="1:8" ht="36" x14ac:dyDescent="0.25">
      <c r="A34" s="5" t="str">
        <f t="shared" si="0"/>
        <v>a</v>
      </c>
      <c r="B34" s="15" t="s">
        <v>20</v>
      </c>
      <c r="C34" s="16" t="s">
        <v>14</v>
      </c>
      <c r="D34" s="19">
        <f t="shared" ref="D34:F34" si="19">D35+D45+D46+D47</f>
        <v>150000</v>
      </c>
      <c r="E34" s="19">
        <f t="shared" si="19"/>
        <v>150000</v>
      </c>
      <c r="F34" s="19">
        <f t="shared" si="19"/>
        <v>51000</v>
      </c>
      <c r="G34" s="19">
        <f>G35+G45+G46+G47</f>
        <v>500</v>
      </c>
      <c r="H34" s="4" t="s">
        <v>26</v>
      </c>
    </row>
    <row r="35" spans="1:8" ht="18" x14ac:dyDescent="0.25">
      <c r="A35" s="5" t="str">
        <f t="shared" si="0"/>
        <v>a</v>
      </c>
      <c r="B35" s="17" t="s">
        <v>1</v>
      </c>
      <c r="C35" s="10" t="s">
        <v>3</v>
      </c>
      <c r="D35" s="9">
        <f t="shared" ref="D35:F35" si="20">D36+D37+D38+D39+D40+D41+D42</f>
        <v>150000</v>
      </c>
      <c r="E35" s="9">
        <f t="shared" si="20"/>
        <v>150000</v>
      </c>
      <c r="F35" s="9">
        <f t="shared" si="20"/>
        <v>51000</v>
      </c>
      <c r="G35" s="9">
        <f>G36+G37+G38+G39+G40+G41+G42</f>
        <v>500</v>
      </c>
    </row>
    <row r="36" spans="1:8" ht="18" hidden="1" x14ac:dyDescent="0.25">
      <c r="A36" s="5" t="str">
        <f t="shared" si="0"/>
        <v>b</v>
      </c>
      <c r="B36" s="7" t="s">
        <v>1</v>
      </c>
      <c r="C36" s="8" t="s">
        <v>4</v>
      </c>
      <c r="D36" s="18">
        <v>0</v>
      </c>
      <c r="E36" s="18">
        <v>0</v>
      </c>
      <c r="F36" s="18">
        <v>0</v>
      </c>
      <c r="G36" s="18"/>
    </row>
    <row r="37" spans="1:8" ht="18" x14ac:dyDescent="0.25">
      <c r="A37" s="5" t="str">
        <f t="shared" si="0"/>
        <v>a</v>
      </c>
      <c r="B37" s="7" t="s">
        <v>1</v>
      </c>
      <c r="C37" s="8" t="s">
        <v>5</v>
      </c>
      <c r="D37" s="18">
        <v>143000</v>
      </c>
      <c r="E37" s="18">
        <v>143000</v>
      </c>
      <c r="F37" s="18">
        <v>46000</v>
      </c>
      <c r="G37" s="18"/>
    </row>
    <row r="38" spans="1:8" ht="18" hidden="1" x14ac:dyDescent="0.25">
      <c r="A38" s="5" t="str">
        <f t="shared" si="0"/>
        <v>b</v>
      </c>
      <c r="B38" s="7" t="s">
        <v>1</v>
      </c>
      <c r="C38" s="8" t="s">
        <v>6</v>
      </c>
      <c r="D38" s="18">
        <v>0</v>
      </c>
      <c r="E38" s="18">
        <v>0</v>
      </c>
      <c r="F38" s="18">
        <v>0</v>
      </c>
      <c r="G38" s="18"/>
    </row>
    <row r="39" spans="1:8" ht="18" hidden="1" x14ac:dyDescent="0.25">
      <c r="A39" s="5" t="str">
        <f t="shared" si="0"/>
        <v>b</v>
      </c>
      <c r="B39" s="7" t="s">
        <v>1</v>
      </c>
      <c r="C39" s="11" t="s">
        <v>7</v>
      </c>
      <c r="D39" s="18">
        <v>0</v>
      </c>
      <c r="E39" s="18">
        <v>0</v>
      </c>
      <c r="F39" s="18">
        <v>0</v>
      </c>
      <c r="G39" s="18"/>
    </row>
    <row r="40" spans="1:8" ht="18" hidden="1" x14ac:dyDescent="0.25">
      <c r="A40" s="5" t="str">
        <f t="shared" si="0"/>
        <v>b</v>
      </c>
      <c r="B40" s="7" t="s">
        <v>1</v>
      </c>
      <c r="C40" s="11" t="s">
        <v>8</v>
      </c>
      <c r="D40" s="18">
        <v>0</v>
      </c>
      <c r="E40" s="18">
        <v>0</v>
      </c>
      <c r="F40" s="18">
        <v>0</v>
      </c>
      <c r="G40" s="18"/>
    </row>
    <row r="41" spans="1:8" ht="18" hidden="1" x14ac:dyDescent="0.25">
      <c r="A41" s="5" t="str">
        <f t="shared" si="0"/>
        <v>b</v>
      </c>
      <c r="B41" s="7" t="s">
        <v>1</v>
      </c>
      <c r="C41" s="11" t="s">
        <v>9</v>
      </c>
      <c r="D41" s="18">
        <v>0</v>
      </c>
      <c r="E41" s="18">
        <v>0</v>
      </c>
      <c r="F41" s="18">
        <v>0</v>
      </c>
      <c r="G41" s="18"/>
    </row>
    <row r="42" spans="1:8" ht="18" x14ac:dyDescent="0.25">
      <c r="A42" s="5" t="str">
        <f t="shared" si="0"/>
        <v>a</v>
      </c>
      <c r="B42" s="7" t="s">
        <v>1</v>
      </c>
      <c r="C42" s="11" t="s">
        <v>10</v>
      </c>
      <c r="D42" s="18">
        <f t="shared" ref="D42:F42" si="21">D43+D44</f>
        <v>7000</v>
      </c>
      <c r="E42" s="18">
        <f t="shared" si="21"/>
        <v>7000</v>
      </c>
      <c r="F42" s="18">
        <f t="shared" si="21"/>
        <v>5000</v>
      </c>
      <c r="G42" s="18">
        <v>500</v>
      </c>
    </row>
    <row r="43" spans="1:8" ht="30" x14ac:dyDescent="0.25">
      <c r="A43" s="5" t="str">
        <f t="shared" si="0"/>
        <v>a</v>
      </c>
      <c r="B43" s="12"/>
      <c r="C43" s="14" t="s">
        <v>15</v>
      </c>
      <c r="D43" s="13">
        <v>7000</v>
      </c>
      <c r="E43" s="13">
        <v>7000</v>
      </c>
      <c r="F43" s="13">
        <v>5000</v>
      </c>
      <c r="G43" s="13"/>
    </row>
    <row r="44" spans="1:8" ht="30" hidden="1" x14ac:dyDescent="0.25">
      <c r="A44" s="5" t="str">
        <f t="shared" si="0"/>
        <v>b</v>
      </c>
      <c r="B44" s="12"/>
      <c r="C44" s="14" t="s">
        <v>16</v>
      </c>
      <c r="D44" s="13">
        <v>0</v>
      </c>
      <c r="E44" s="13">
        <v>0</v>
      </c>
      <c r="F44" s="13">
        <v>0</v>
      </c>
      <c r="G44" s="13"/>
    </row>
    <row r="45" spans="1:8" ht="18" hidden="1" x14ac:dyDescent="0.25">
      <c r="A45" s="5" t="str">
        <f t="shared" si="0"/>
        <v>b</v>
      </c>
      <c r="B45" s="7" t="s">
        <v>1</v>
      </c>
      <c r="C45" s="10" t="s">
        <v>11</v>
      </c>
      <c r="D45" s="9">
        <v>0</v>
      </c>
      <c r="E45" s="9">
        <v>0</v>
      </c>
      <c r="F45" s="9">
        <v>0</v>
      </c>
      <c r="G45" s="9"/>
    </row>
    <row r="46" spans="1:8" ht="18" hidden="1" x14ac:dyDescent="0.25">
      <c r="A46" s="5" t="str">
        <f t="shared" si="0"/>
        <v>b</v>
      </c>
      <c r="B46" s="7" t="s">
        <v>1</v>
      </c>
      <c r="C46" s="10" t="s">
        <v>12</v>
      </c>
      <c r="D46" s="9">
        <v>0</v>
      </c>
      <c r="E46" s="9">
        <v>0</v>
      </c>
      <c r="F46" s="9">
        <v>0</v>
      </c>
      <c r="G46" s="9"/>
    </row>
    <row r="47" spans="1:8" ht="18" hidden="1" x14ac:dyDescent="0.25">
      <c r="A47" s="5" t="str">
        <f t="shared" si="0"/>
        <v>b</v>
      </c>
      <c r="B47" s="7" t="s">
        <v>1</v>
      </c>
      <c r="C47" s="10" t="s">
        <v>13</v>
      </c>
      <c r="D47" s="9">
        <v>0</v>
      </c>
      <c r="E47" s="9">
        <v>0</v>
      </c>
      <c r="F47" s="9">
        <v>0</v>
      </c>
      <c r="G47" s="9"/>
    </row>
  </sheetData>
  <autoFilter ref="A5:H47">
    <filterColumn colId="0">
      <filters>
        <filter val="a"/>
      </filters>
    </filterColumn>
  </autoFilter>
  <mergeCells count="4">
    <mergeCell ref="B4:B5"/>
    <mergeCell ref="C4:C5"/>
    <mergeCell ref="B2:G2"/>
    <mergeCell ref="D4:G4"/>
  </mergeCells>
  <pageMargins left="0.15748031496063" right="0.15748031496063" top="0.39370078740157499" bottom="0.39370078740157499" header="0.39370078740157499" footer="0.39370078740157499"/>
  <pageSetup scale="62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ლარებში</vt:lpstr>
      <vt:lpstr>ლარებში!Print_Area</vt:lpstr>
      <vt:lpstr>ლარებში!Print_Titles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2019-07-09T06:16:34Z</cp:lastPrinted>
  <dcterms:created xsi:type="dcterms:W3CDTF">2014-12-11T17:18:45Z</dcterms:created>
  <dcterms:modified xsi:type="dcterms:W3CDTF">2019-07-09T06:19:52Z</dcterms:modified>
</cp:coreProperties>
</file>